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9155" windowHeight="1176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9" i="1"/>
  <c r="F70"/>
  <c r="F77"/>
  <c r="H73"/>
  <c r="H72" s="1"/>
  <c r="H71" s="1"/>
  <c r="G73"/>
  <c r="G72" s="1"/>
  <c r="G71" s="1"/>
  <c r="F76"/>
  <c r="F75" s="1"/>
  <c r="F73"/>
  <c r="F72" s="1"/>
  <c r="F71" s="1"/>
  <c r="H77"/>
  <c r="H76" s="1"/>
  <c r="H75" s="1"/>
  <c r="H70" s="1"/>
  <c r="G77"/>
  <c r="G76" s="1"/>
  <c r="G75" s="1"/>
  <c r="G70" s="1"/>
  <c r="H68"/>
  <c r="H67" s="1"/>
  <c r="H66" s="1"/>
  <c r="H65" s="1"/>
  <c r="G68"/>
  <c r="G67" s="1"/>
  <c r="G66" s="1"/>
  <c r="G65" s="1"/>
  <c r="F68"/>
  <c r="F67" s="1"/>
  <c r="F66" s="1"/>
  <c r="F65" s="1"/>
  <c r="H62"/>
  <c r="G62"/>
  <c r="H60"/>
  <c r="G60"/>
  <c r="F63"/>
  <c r="F62" s="1"/>
  <c r="F61" s="1"/>
  <c r="F60" s="1"/>
  <c r="F36"/>
  <c r="H36"/>
  <c r="H35" s="1"/>
  <c r="H34" s="1"/>
  <c r="H33" s="1"/>
  <c r="G36"/>
  <c r="G35" s="1"/>
  <c r="G34" s="1"/>
  <c r="G33" s="1"/>
  <c r="H31"/>
  <c r="H30" s="1"/>
  <c r="H29" s="1"/>
  <c r="G31"/>
  <c r="G30" s="1"/>
  <c r="G29" s="1"/>
  <c r="H23"/>
  <c r="H22" s="1"/>
  <c r="H21" s="1"/>
  <c r="G23"/>
  <c r="G22" s="1"/>
  <c r="G21" s="1"/>
  <c r="G90"/>
  <c r="G89" s="1"/>
  <c r="H90"/>
  <c r="H89" s="1"/>
  <c r="F90"/>
  <c r="F89" s="1"/>
  <c r="G87"/>
  <c r="G86" s="1"/>
  <c r="H87"/>
  <c r="H86" s="1"/>
  <c r="F87"/>
  <c r="F86" s="1"/>
  <c r="G84"/>
  <c r="G83" s="1"/>
  <c r="H84"/>
  <c r="H83" s="1"/>
  <c r="F84"/>
  <c r="F83" s="1"/>
  <c r="G97"/>
  <c r="G96" s="1"/>
  <c r="G95" s="1"/>
  <c r="H97"/>
  <c r="H96" s="1"/>
  <c r="H95" s="1"/>
  <c r="F97"/>
  <c r="F96" s="1"/>
  <c r="F95" s="1"/>
  <c r="G27"/>
  <c r="G26" s="1"/>
  <c r="G25" s="1"/>
  <c r="H27"/>
  <c r="H26" s="1"/>
  <c r="H25" s="1"/>
  <c r="G45"/>
  <c r="G44" s="1"/>
  <c r="G43" s="1"/>
  <c r="H45"/>
  <c r="H44" s="1"/>
  <c r="H43" s="1"/>
  <c r="G58"/>
  <c r="G57" s="1"/>
  <c r="G56" s="1"/>
  <c r="G55" s="1"/>
  <c r="H58"/>
  <c r="H57" s="1"/>
  <c r="H56" s="1"/>
  <c r="H55" s="1"/>
  <c r="H53"/>
  <c r="H52" s="1"/>
  <c r="H51" s="1"/>
  <c r="G53"/>
  <c r="G52" s="1"/>
  <c r="G51" s="1"/>
  <c r="H49"/>
  <c r="H48" s="1"/>
  <c r="H47" s="1"/>
  <c r="G49"/>
  <c r="G48" s="1"/>
  <c r="G47" s="1"/>
  <c r="H41"/>
  <c r="H40" s="1"/>
  <c r="H39" s="1"/>
  <c r="G41"/>
  <c r="G40" s="1"/>
  <c r="G39" s="1"/>
  <c r="F58"/>
  <c r="F57" s="1"/>
  <c r="F56" s="1"/>
  <c r="F55" s="1"/>
  <c r="F53"/>
  <c r="F52" s="1"/>
  <c r="F51" s="1"/>
  <c r="F49"/>
  <c r="F48" s="1"/>
  <c r="F47" s="1"/>
  <c r="F45"/>
  <c r="F44" s="1"/>
  <c r="F43" s="1"/>
  <c r="F41"/>
  <c r="F40" s="1"/>
  <c r="F39" s="1"/>
  <c r="F35"/>
  <c r="F34" s="1"/>
  <c r="F33" s="1"/>
  <c r="F31"/>
  <c r="F30" s="1"/>
  <c r="F29" s="1"/>
  <c r="F27"/>
  <c r="F26" s="1"/>
  <c r="F25" s="1"/>
  <c r="F23"/>
  <c r="F22" s="1"/>
  <c r="F21" s="1"/>
  <c r="F20" l="1"/>
  <c r="G38"/>
  <c r="F82"/>
  <c r="G82"/>
  <c r="H82"/>
  <c r="H38"/>
  <c r="H20"/>
  <c r="G20"/>
  <c r="G19" s="1"/>
  <c r="F38"/>
  <c r="H19" l="1"/>
</calcChain>
</file>

<file path=xl/sharedStrings.xml><?xml version="1.0" encoding="utf-8"?>
<sst xmlns="http://schemas.openxmlformats.org/spreadsheetml/2006/main" count="245" uniqueCount="94">
  <si>
    <t>Наименование</t>
  </si>
  <si>
    <t>ЦСР</t>
  </si>
  <si>
    <t>Рз</t>
  </si>
  <si>
    <t>ПР</t>
  </si>
  <si>
    <t>ВР</t>
  </si>
  <si>
    <t>01 0 00 00000</t>
  </si>
  <si>
    <t>Обеспечение сохранности и развития, автомобильных дорог, улучшения их технического состояния обеспечение безопасности движения автотранспортных средств</t>
  </si>
  <si>
    <t>01 0 01 00000</t>
  </si>
  <si>
    <t>Содержание автомобильных дорог общего пользования местного значения в границах населенных пунктов</t>
  </si>
  <si>
    <t>01 0 01 25160</t>
  </si>
  <si>
    <t>Национальная экономика</t>
  </si>
  <si>
    <t>Дорожное хозяйство (дорожные фонды)</t>
  </si>
  <si>
    <t>Иные закупки товаров, работ и услуг для обеспечения государственных (муниципальных) нужд</t>
  </si>
  <si>
    <t>01 0 01 S1520</t>
  </si>
  <si>
    <t>04</t>
  </si>
  <si>
    <t>09</t>
  </si>
  <si>
    <t>00</t>
  </si>
  <si>
    <t xml:space="preserve">Осуществление дорожной деятельности в отношении автомобильных дорог общего пользования местного значения </t>
  </si>
  <si>
    <t>01 0 01 71520</t>
  </si>
  <si>
    <t>01 0 02 00000</t>
  </si>
  <si>
    <t>Компенсация выпадающих доходов организациям, предоставляющим населению услуги общественных бань</t>
  </si>
  <si>
    <t>01 0 02 62200</t>
  </si>
  <si>
    <t>Жилищно-коммунальное хозяйство</t>
  </si>
  <si>
    <t>Коммунальное хозяйство</t>
  </si>
  <si>
    <t>Благоустройство территорий населенных пунктов, улучшение их санитарного и экологического состояния для обеспечения достойного и комфортного проживания населения</t>
  </si>
  <si>
    <t>01 0 03 00000</t>
  </si>
  <si>
    <t>Организация уличного освещения с использованием новых технологий</t>
  </si>
  <si>
    <t>01 0 03 25190</t>
  </si>
  <si>
    <t>Благоустройство</t>
  </si>
  <si>
    <t>05</t>
  </si>
  <si>
    <t>02</t>
  </si>
  <si>
    <t>03</t>
  </si>
  <si>
    <t>Озеленение территории поселения</t>
  </si>
  <si>
    <t>01 0 03 25210</t>
  </si>
  <si>
    <t>01 0 03 25230</t>
  </si>
  <si>
    <t>Прочие мероприятия по благоустройству</t>
  </si>
  <si>
    <t>Усиление противопожарной защиты объектов и населенного пункта сельского поселения</t>
  </si>
  <si>
    <t>01 0 04 00000</t>
  </si>
  <si>
    <t>Мероприятия в области противопожарной безопасности</t>
  </si>
  <si>
    <t>01 0 04 25110</t>
  </si>
  <si>
    <t>Национальная безопасность и правоохранительная деятельность</t>
  </si>
  <si>
    <t>Обеспечение пожарной безопасности</t>
  </si>
  <si>
    <t>03 0 00 00000</t>
  </si>
  <si>
    <t>Благоустройство общественных территорий</t>
  </si>
  <si>
    <t>03 0 02 00000</t>
  </si>
  <si>
    <t>Выполнение работ по ремонту и благоустройству общественных территорий</t>
  </si>
  <si>
    <t>01 0 03 25220</t>
  </si>
  <si>
    <t>Муниципальная программа "Развитие малого и среднего предпринимательства в Борковском сельском поселении на 2018-2020 годы"</t>
  </si>
  <si>
    <t>02 0 00 00000</t>
  </si>
  <si>
    <t>02 0 02 00000</t>
  </si>
  <si>
    <t>12</t>
  </si>
  <si>
    <t>02 0 02 25060</t>
  </si>
  <si>
    <t xml:space="preserve">Организация и проведение семинаров для субъектов малого и среднего предпринимательства Борковского сельского поселения по вопросам развития и поддержки предпринимательства, организации и ведения деятельности, изменения действующего законодательства </t>
  </si>
  <si>
    <t>Содействие в получении финансовой поддержки субъектов малого и среднего предпринимательства</t>
  </si>
  <si>
    <t>02 0 03 00000</t>
  </si>
  <si>
    <t xml:space="preserve">Финансовая поддержка субъектов малого и среднего предпринимательства путем предоставления грантов начинающим субъектам малого предпринимательства на создание собственного дела </t>
  </si>
  <si>
    <t>02 0 03 25070</t>
  </si>
  <si>
    <t xml:space="preserve">Создание благоприятного общественного климата для развития малого и среднего предпринимательства </t>
  </si>
  <si>
    <t>Проведение ежегодного конкурса «Предприниматель года»   среди субъектов малого и среднего предпринимательства и освещение проводимых мероприятий в средствах массовой информации, с целью создания благоприятного общественного климата</t>
  </si>
  <si>
    <t>02 0 07 25080</t>
  </si>
  <si>
    <t>02 0 07 00000</t>
  </si>
  <si>
    <t>Повышение физкультурно-оздоровительного уровня жизни населения Борковского сельского поселения</t>
  </si>
  <si>
    <t>03 0 02 25550</t>
  </si>
  <si>
    <t>01 0 05 00000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</si>
  <si>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</si>
  <si>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11</t>
  </si>
  <si>
    <t>01</t>
  </si>
  <si>
    <t xml:space="preserve">Физическая культура </t>
  </si>
  <si>
    <t xml:space="preserve">Физическая культура и спорт </t>
  </si>
  <si>
    <t>Распределение бюджетных ассигнований по целевым статьям (муниципальным программам Борковского сельского поселения), разделам, подразделам, группам и подгруппам видов расходов классификации расходов бюджета поселения на 2020 год и на плановый период  2021 и 2022 годов</t>
  </si>
  <si>
    <t>Муниципальная программа Борковского сельского поселения «Устойчивое развитие территории Борковского сельского поселения на 2017 – 2020годы»</t>
  </si>
  <si>
    <t xml:space="preserve">Мероприятия на создание и обустройство спортивной площадки в д.Толстиково </t>
  </si>
  <si>
    <t>Консультационная поддержка субъектов малого и среднего предпринимательства</t>
  </si>
  <si>
    <r>
      <t>Расходы на капитальный ремонт и ремонт автомобильных</t>
    </r>
    <r>
      <rPr>
        <b/>
        <sz val="10"/>
        <color theme="1"/>
        <rFont val="Times New Roman"/>
        <family val="1"/>
        <charset val="204"/>
      </rPr>
      <t xml:space="preserve"> </t>
    </r>
    <r>
      <rPr>
        <b/>
        <sz val="10"/>
        <color rgb="FF000000"/>
        <rFont val="Times New Roman"/>
        <family val="1"/>
        <charset val="204"/>
      </rPr>
      <t xml:space="preserve">дорог общего пользования </t>
    </r>
    <r>
      <rPr>
        <b/>
        <sz val="10"/>
        <color rgb="FF000000"/>
        <rFont val="Times New Roman"/>
        <family val="1"/>
        <charset val="204"/>
      </rPr>
      <t xml:space="preserve">в границах населенных пунктов </t>
    </r>
  </si>
  <si>
    <t>Организация ритуальных услуг и содержание мест захоронения</t>
  </si>
  <si>
    <t>01 0 05 L5764</t>
  </si>
  <si>
    <t>Обеспечение качественного и надежного предоставления банных услуг населению</t>
  </si>
  <si>
    <t>Создание благоприятных условий устойчивого развития в сфере культуры на территории Борковского сельского поселения</t>
  </si>
  <si>
    <t>01 0 06 00000</t>
  </si>
  <si>
    <t>08</t>
  </si>
  <si>
    <t>Культура, кинематография</t>
  </si>
  <si>
    <t>Культура</t>
  </si>
  <si>
    <t>Субсидии автономным учреждениям</t>
  </si>
  <si>
    <t>01 0 06  L4670</t>
  </si>
  <si>
    <t>тыс.руб.</t>
  </si>
  <si>
    <t xml:space="preserve">Приложение 5
к Решению Совета депутатов
 Борковского сельского поселения
 от "23" декабря 2019 №47     
«О бюджете Борковского
  сельского поселения на 2020 год и
 на плановый период 2021-2022 годов»                               
</t>
  </si>
  <si>
    <t>Мероприятия на укрепление материально- технической базы МАУ "Серговский сельский Дом культуры"</t>
  </si>
  <si>
    <t>Поддержка проектов местных инициатив граждан, проживающих в Борковском сельском поселении</t>
  </si>
  <si>
    <t>01 0 07 00000</t>
  </si>
  <si>
    <t xml:space="preserve">Мероприятия по поддержке обустройства придомовой территории 
(планировка территории) дома 3 по ул. Парковой и д. 1 по ул. В.Е. Покровского  д. Борки в границах территории ТОС «Благо» в соответствии с решением собрания членов ТОС «Благо»
</t>
  </si>
  <si>
    <t>Муниципальная программа «Формирование современной городской среды на территории Борковского сельского поселения на 2018-2022 годы»</t>
  </si>
  <si>
    <t>01 0 07 S2090</t>
  </si>
  <si>
    <t>01 0 07 72090</t>
  </si>
  <si>
    <t>Субсидии бюджетам городских и сельских поселений Новгородской области на поддержку реализации проектов территориальных общественных самоуправлений, включенных в муниципальные программы развития территории</t>
  </si>
</sst>
</file>

<file path=xl/styles.xml><?xml version="1.0" encoding="utf-8"?>
<styleSheet xmlns="http://schemas.openxmlformats.org/spreadsheetml/2006/main">
  <numFmts count="1">
    <numFmt numFmtId="164" formatCode="#,##0.000"/>
  </numFmts>
  <fonts count="12"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B8CCE4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3" fillId="0" borderId="0" xfId="0" applyFont="1"/>
    <xf numFmtId="0" fontId="3" fillId="0" borderId="1" xfId="0" applyFont="1" applyBorder="1"/>
    <xf numFmtId="0" fontId="6" fillId="0" borderId="1" xfId="0" applyFont="1" applyBorder="1" applyAlignment="1">
      <alignment wrapText="1"/>
    </xf>
    <xf numFmtId="49" fontId="6" fillId="0" borderId="2" xfId="0" applyNumberFormat="1" applyFont="1" applyBorder="1"/>
    <xf numFmtId="49" fontId="6" fillId="0" borderId="1" xfId="0" applyNumberFormat="1" applyFont="1" applyBorder="1"/>
    <xf numFmtId="0" fontId="6" fillId="0" borderId="1" xfId="0" applyFont="1" applyBorder="1"/>
    <xf numFmtId="0" fontId="7" fillId="0" borderId="1" xfId="0" applyFont="1" applyBorder="1" applyAlignment="1">
      <alignment wrapText="1"/>
    </xf>
    <xf numFmtId="0" fontId="7" fillId="0" borderId="0" xfId="0" applyFont="1" applyBorder="1" applyAlignment="1">
      <alignment vertical="top" wrapText="1"/>
    </xf>
    <xf numFmtId="49" fontId="7" fillId="0" borderId="0" xfId="0" applyNumberFormat="1" applyFont="1" applyBorder="1" applyAlignment="1">
      <alignment vertical="top" wrapText="1"/>
    </xf>
    <xf numFmtId="0" fontId="7" fillId="0" borderId="0" xfId="0" applyFont="1" applyBorder="1" applyAlignment="1">
      <alignment vertical="top"/>
    </xf>
    <xf numFmtId="0" fontId="7" fillId="0" borderId="1" xfId="0" applyFont="1" applyBorder="1" applyAlignment="1">
      <alignment vertical="top" wrapText="1"/>
    </xf>
    <xf numFmtId="49" fontId="7" fillId="0" borderId="1" xfId="0" applyNumberFormat="1" applyFont="1" applyBorder="1" applyAlignment="1">
      <alignment vertical="top" wrapText="1"/>
    </xf>
    <xf numFmtId="0" fontId="7" fillId="0" borderId="1" xfId="0" applyFont="1" applyBorder="1" applyAlignment="1">
      <alignment vertical="top"/>
    </xf>
    <xf numFmtId="0" fontId="9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wrapText="1"/>
    </xf>
    <xf numFmtId="0" fontId="3" fillId="4" borderId="2" xfId="0" applyFont="1" applyFill="1" applyBorder="1"/>
    <xf numFmtId="0" fontId="3" fillId="4" borderId="1" xfId="0" applyFont="1" applyFill="1" applyBorder="1"/>
    <xf numFmtId="0" fontId="1" fillId="4" borderId="1" xfId="0" applyFont="1" applyFill="1" applyBorder="1" applyAlignment="1">
      <alignment vertical="top" wrapText="1"/>
    </xf>
    <xf numFmtId="49" fontId="1" fillId="4" borderId="1" xfId="0" applyNumberFormat="1" applyFont="1" applyFill="1" applyBorder="1" applyAlignment="1">
      <alignment vertical="top" wrapText="1"/>
    </xf>
    <xf numFmtId="0" fontId="1" fillId="4" borderId="1" xfId="0" applyFont="1" applyFill="1" applyBorder="1" applyAlignment="1">
      <alignment vertical="top"/>
    </xf>
    <xf numFmtId="4" fontId="1" fillId="4" borderId="1" xfId="0" applyNumberFormat="1" applyFont="1" applyFill="1" applyBorder="1" applyAlignment="1">
      <alignment vertical="top"/>
    </xf>
    <xf numFmtId="4" fontId="7" fillId="0" borderId="1" xfId="0" applyNumberFormat="1" applyFont="1" applyBorder="1" applyAlignment="1">
      <alignment vertical="top"/>
    </xf>
    <xf numFmtId="4" fontId="7" fillId="0" borderId="1" xfId="0" applyNumberFormat="1" applyFont="1" applyBorder="1" applyAlignment="1">
      <alignment vertical="top" wrapText="1"/>
    </xf>
    <xf numFmtId="0" fontId="3" fillId="0" borderId="0" xfId="0" applyFont="1" applyBorder="1"/>
    <xf numFmtId="0" fontId="10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49" fontId="1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left" vertical="top" wrapText="1"/>
    </xf>
    <xf numFmtId="49" fontId="5" fillId="2" borderId="1" xfId="0" applyNumberFormat="1" applyFont="1" applyFill="1" applyBorder="1" applyAlignment="1">
      <alignment vertical="top" wrapText="1"/>
    </xf>
    <xf numFmtId="49" fontId="5" fillId="2" borderId="1" xfId="0" applyNumberFormat="1" applyFont="1" applyFill="1" applyBorder="1" applyAlignment="1">
      <alignment vertical="top"/>
    </xf>
    <xf numFmtId="0" fontId="6" fillId="2" borderId="1" xfId="0" applyFont="1" applyFill="1" applyBorder="1" applyAlignment="1">
      <alignment vertical="top"/>
    </xf>
    <xf numFmtId="0" fontId="5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/>
    </xf>
    <xf numFmtId="49" fontId="2" fillId="0" borderId="1" xfId="0" applyNumberFormat="1" applyFont="1" applyBorder="1" applyAlignment="1">
      <alignment vertical="top" wrapText="1"/>
    </xf>
    <xf numFmtId="4" fontId="1" fillId="0" borderId="1" xfId="0" applyNumberFormat="1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4" fontId="5" fillId="0" borderId="1" xfId="0" applyNumberFormat="1" applyFont="1" applyBorder="1" applyAlignment="1">
      <alignment vertical="top"/>
    </xf>
    <xf numFmtId="4" fontId="1" fillId="0" borderId="1" xfId="0" applyNumberFormat="1" applyFont="1" applyBorder="1" applyAlignment="1">
      <alignment vertical="top"/>
    </xf>
    <xf numFmtId="4" fontId="4" fillId="4" borderId="1" xfId="0" applyNumberFormat="1" applyFont="1" applyFill="1" applyBorder="1"/>
    <xf numFmtId="4" fontId="6" fillId="0" borderId="1" xfId="0" applyNumberFormat="1" applyFont="1" applyBorder="1"/>
    <xf numFmtId="164" fontId="7" fillId="0" borderId="1" xfId="0" applyNumberFormat="1" applyFont="1" applyBorder="1" applyAlignment="1">
      <alignment vertical="top"/>
    </xf>
    <xf numFmtId="164" fontId="7" fillId="0" borderId="1" xfId="0" applyNumberFormat="1" applyFont="1" applyBorder="1" applyAlignment="1">
      <alignment vertical="top" wrapText="1"/>
    </xf>
    <xf numFmtId="164" fontId="1" fillId="0" borderId="1" xfId="0" applyNumberFormat="1" applyFont="1" applyBorder="1" applyAlignment="1">
      <alignment vertical="top"/>
    </xf>
    <xf numFmtId="164" fontId="5" fillId="2" borderId="1" xfId="0" applyNumberFormat="1" applyFont="1" applyFill="1" applyBorder="1" applyAlignment="1">
      <alignment vertical="top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center" vertical="top" wrapText="1"/>
    </xf>
    <xf numFmtId="0" fontId="11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8"/>
  <sheetViews>
    <sheetView tabSelected="1" topLeftCell="A67" workbookViewId="0">
      <selection activeCell="R75" sqref="R75"/>
    </sheetView>
  </sheetViews>
  <sheetFormatPr defaultRowHeight="12"/>
  <cols>
    <col min="1" max="1" width="31" style="1" customWidth="1"/>
    <col min="2" max="2" width="13.140625" style="1" customWidth="1"/>
    <col min="3" max="3" width="4" style="1" customWidth="1"/>
    <col min="4" max="4" width="3.7109375" style="1" customWidth="1"/>
    <col min="5" max="5" width="5.28515625" style="1" customWidth="1"/>
    <col min="6" max="6" width="10.42578125" style="1" customWidth="1"/>
    <col min="7" max="7" width="9.28515625" style="1" customWidth="1"/>
    <col min="8" max="8" width="9.85546875" style="1" customWidth="1"/>
    <col min="9" max="9" width="0.5703125" style="1" customWidth="1"/>
    <col min="10" max="10" width="9.140625" style="1" hidden="1" customWidth="1"/>
    <col min="11" max="16384" width="9.140625" style="1"/>
  </cols>
  <sheetData>
    <row r="1" spans="1:11">
      <c r="B1" s="56" t="s">
        <v>85</v>
      </c>
      <c r="C1" s="56"/>
      <c r="D1" s="56"/>
      <c r="E1" s="56"/>
      <c r="F1" s="56"/>
      <c r="G1" s="56"/>
      <c r="H1" s="54"/>
      <c r="I1" s="55"/>
      <c r="J1" s="55"/>
      <c r="K1" s="55"/>
    </row>
    <row r="2" spans="1:11">
      <c r="B2" s="56"/>
      <c r="C2" s="56"/>
      <c r="D2" s="56"/>
      <c r="E2" s="56"/>
      <c r="F2" s="56"/>
      <c r="G2" s="56"/>
      <c r="H2" s="55"/>
      <c r="I2" s="55"/>
      <c r="J2" s="55"/>
      <c r="K2" s="55"/>
    </row>
    <row r="3" spans="1:11">
      <c r="B3" s="56"/>
      <c r="C3" s="56"/>
      <c r="D3" s="56"/>
      <c r="E3" s="56"/>
      <c r="F3" s="56"/>
      <c r="G3" s="56"/>
      <c r="H3" s="55"/>
      <c r="I3" s="55"/>
      <c r="J3" s="55"/>
      <c r="K3" s="55"/>
    </row>
    <row r="4" spans="1:11">
      <c r="B4" s="56"/>
      <c r="C4" s="56"/>
      <c r="D4" s="56"/>
      <c r="E4" s="56"/>
      <c r="F4" s="56"/>
      <c r="G4" s="56"/>
      <c r="H4" s="55"/>
      <c r="I4" s="55"/>
      <c r="J4" s="55"/>
      <c r="K4" s="55"/>
    </row>
    <row r="5" spans="1:11">
      <c r="B5" s="56"/>
      <c r="C5" s="56"/>
      <c r="D5" s="56"/>
      <c r="E5" s="56"/>
      <c r="F5" s="56"/>
      <c r="G5" s="56"/>
      <c r="H5" s="55"/>
      <c r="I5" s="55"/>
      <c r="J5" s="55"/>
      <c r="K5" s="55"/>
    </row>
    <row r="6" spans="1:11">
      <c r="B6" s="56"/>
      <c r="C6" s="56"/>
      <c r="D6" s="56"/>
      <c r="E6" s="56"/>
      <c r="F6" s="56"/>
      <c r="G6" s="56"/>
      <c r="H6" s="55"/>
      <c r="I6" s="55"/>
      <c r="J6" s="55"/>
      <c r="K6" s="55"/>
    </row>
    <row r="7" spans="1:11">
      <c r="B7" s="56"/>
      <c r="C7" s="56"/>
      <c r="D7" s="56"/>
      <c r="E7" s="56"/>
      <c r="F7" s="56"/>
      <c r="G7" s="56"/>
      <c r="H7" s="55"/>
      <c r="I7" s="55"/>
      <c r="J7" s="55"/>
      <c r="K7" s="55"/>
    </row>
    <row r="8" spans="1:11">
      <c r="B8" s="56"/>
      <c r="C8" s="56"/>
      <c r="D8" s="56"/>
      <c r="E8" s="56"/>
      <c r="F8" s="56"/>
      <c r="G8" s="56"/>
      <c r="H8" s="55"/>
      <c r="I8" s="55"/>
      <c r="J8" s="55"/>
      <c r="K8" s="55"/>
    </row>
    <row r="9" spans="1:11">
      <c r="B9" s="56"/>
      <c r="C9" s="56"/>
      <c r="D9" s="56"/>
      <c r="E9" s="56"/>
      <c r="F9" s="56"/>
      <c r="G9" s="56"/>
    </row>
    <row r="10" spans="1:11" ht="12" customHeight="1">
      <c r="A10" s="57" t="s">
        <v>69</v>
      </c>
      <c r="B10" s="57"/>
      <c r="C10" s="57"/>
      <c r="D10" s="57"/>
      <c r="E10" s="57"/>
      <c r="F10" s="57"/>
      <c r="G10" s="57"/>
      <c r="H10" s="57"/>
      <c r="I10" s="57"/>
      <c r="J10" s="57"/>
    </row>
    <row r="11" spans="1:11">
      <c r="A11" s="57"/>
      <c r="B11" s="57"/>
      <c r="C11" s="57"/>
      <c r="D11" s="57"/>
      <c r="E11" s="57"/>
      <c r="F11" s="57"/>
      <c r="G11" s="57"/>
      <c r="H11" s="57"/>
      <c r="I11" s="57"/>
      <c r="J11" s="57"/>
    </row>
    <row r="12" spans="1:11">
      <c r="A12" s="57"/>
      <c r="B12" s="57"/>
      <c r="C12" s="57"/>
      <c r="D12" s="57"/>
      <c r="E12" s="57"/>
      <c r="F12" s="57"/>
      <c r="G12" s="57"/>
      <c r="H12" s="57"/>
      <c r="I12" s="57"/>
      <c r="J12" s="57"/>
    </row>
    <row r="13" spans="1:11">
      <c r="A13" s="57"/>
      <c r="B13" s="57"/>
      <c r="C13" s="57"/>
      <c r="D13" s="57"/>
      <c r="E13" s="57"/>
      <c r="F13" s="57"/>
      <c r="G13" s="57"/>
      <c r="H13" s="57"/>
      <c r="I13" s="57"/>
      <c r="J13" s="57"/>
    </row>
    <row r="14" spans="1:11" ht="4.5" customHeight="1">
      <c r="A14" s="57"/>
      <c r="B14" s="57"/>
      <c r="C14" s="57"/>
      <c r="D14" s="57"/>
      <c r="E14" s="57"/>
      <c r="F14" s="57"/>
      <c r="G14" s="57"/>
      <c r="H14" s="57"/>
      <c r="I14" s="57"/>
      <c r="J14" s="57"/>
    </row>
    <row r="15" spans="1:11" ht="12" hidden="1" customHeight="1">
      <c r="A15" s="57"/>
      <c r="B15" s="57"/>
      <c r="C15" s="57"/>
      <c r="D15" s="57"/>
      <c r="E15" s="57"/>
      <c r="F15" s="57"/>
      <c r="G15" s="57"/>
      <c r="H15" s="57"/>
      <c r="I15" s="57"/>
      <c r="J15" s="57"/>
    </row>
    <row r="16" spans="1:11">
      <c r="G16" s="58" t="s">
        <v>84</v>
      </c>
      <c r="H16" s="58"/>
    </row>
    <row r="17" spans="1:8">
      <c r="A17" s="31" t="s">
        <v>0</v>
      </c>
      <c r="B17" s="31" t="s">
        <v>1</v>
      </c>
      <c r="C17" s="31" t="s">
        <v>2</v>
      </c>
      <c r="D17" s="32" t="s">
        <v>3</v>
      </c>
      <c r="E17" s="32" t="s">
        <v>4</v>
      </c>
      <c r="F17" s="33">
        <v>2020</v>
      </c>
      <c r="G17" s="31">
        <v>2021</v>
      </c>
      <c r="H17" s="31">
        <v>2022</v>
      </c>
    </row>
    <row r="18" spans="1:8">
      <c r="A18" s="2"/>
      <c r="B18" s="2"/>
      <c r="C18" s="2"/>
      <c r="D18" s="2"/>
      <c r="E18" s="2"/>
      <c r="F18" s="2"/>
      <c r="G18" s="2"/>
      <c r="H18" s="2"/>
    </row>
    <row r="19" spans="1:8" ht="65.25" customHeight="1">
      <c r="A19" s="34" t="s">
        <v>70</v>
      </c>
      <c r="B19" s="35" t="s">
        <v>5</v>
      </c>
      <c r="C19" s="36" t="s">
        <v>16</v>
      </c>
      <c r="D19" s="37" t="s">
        <v>16</v>
      </c>
      <c r="E19" s="38"/>
      <c r="F19" s="53">
        <f>F20+F33+F38+F55+F60+F65+F70</f>
        <v>7733.6879999999992</v>
      </c>
      <c r="G19" s="53">
        <f>G20+G33+G38+G55</f>
        <v>0</v>
      </c>
      <c r="H19" s="53">
        <f>H20+H33+H38+H55</f>
        <v>0</v>
      </c>
    </row>
    <row r="20" spans="1:8" ht="63" customHeight="1">
      <c r="A20" s="39" t="s">
        <v>6</v>
      </c>
      <c r="B20" s="39" t="s">
        <v>7</v>
      </c>
      <c r="C20" s="40"/>
      <c r="D20" s="40"/>
      <c r="E20" s="41"/>
      <c r="F20" s="46">
        <f>F21+F25+F29</f>
        <v>3600.8599999999997</v>
      </c>
      <c r="G20" s="46">
        <f t="shared" ref="G20:H20" si="0">G21+G25+G29</f>
        <v>0</v>
      </c>
      <c r="H20" s="46">
        <f t="shared" si="0"/>
        <v>0</v>
      </c>
    </row>
    <row r="21" spans="1:8" ht="55.5" customHeight="1">
      <c r="A21" s="26" t="s">
        <v>8</v>
      </c>
      <c r="B21" s="26" t="s">
        <v>9</v>
      </c>
      <c r="C21" s="29"/>
      <c r="D21" s="29"/>
      <c r="E21" s="30"/>
      <c r="F21" s="28">
        <f t="shared" ref="F21:H23" si="1">F22</f>
        <v>1407.86</v>
      </c>
      <c r="G21" s="43">
        <f t="shared" si="1"/>
        <v>0</v>
      </c>
      <c r="H21" s="43">
        <f t="shared" si="1"/>
        <v>0</v>
      </c>
    </row>
    <row r="22" spans="1:8" ht="12.75">
      <c r="A22" s="11" t="s">
        <v>10</v>
      </c>
      <c r="B22" s="11" t="s">
        <v>9</v>
      </c>
      <c r="C22" s="12" t="s">
        <v>14</v>
      </c>
      <c r="D22" s="29"/>
      <c r="E22" s="30"/>
      <c r="F22" s="13">
        <f t="shared" si="1"/>
        <v>1407.86</v>
      </c>
      <c r="G22" s="23">
        <f t="shared" si="1"/>
        <v>0</v>
      </c>
      <c r="H22" s="23">
        <f t="shared" si="1"/>
        <v>0</v>
      </c>
    </row>
    <row r="23" spans="1:8" ht="25.5">
      <c r="A23" s="11" t="s">
        <v>11</v>
      </c>
      <c r="B23" s="11" t="s">
        <v>9</v>
      </c>
      <c r="C23" s="12" t="s">
        <v>14</v>
      </c>
      <c r="D23" s="12" t="s">
        <v>15</v>
      </c>
      <c r="E23" s="30"/>
      <c r="F23" s="13">
        <f t="shared" si="1"/>
        <v>1407.86</v>
      </c>
      <c r="G23" s="22">
        <f t="shared" si="1"/>
        <v>0</v>
      </c>
      <c r="H23" s="22">
        <f t="shared" si="1"/>
        <v>0</v>
      </c>
    </row>
    <row r="24" spans="1:8" ht="42" customHeight="1">
      <c r="A24" s="11" t="s">
        <v>12</v>
      </c>
      <c r="B24" s="11" t="s">
        <v>9</v>
      </c>
      <c r="C24" s="12" t="s">
        <v>14</v>
      </c>
      <c r="D24" s="12" t="s">
        <v>15</v>
      </c>
      <c r="E24" s="13">
        <v>240</v>
      </c>
      <c r="F24" s="13">
        <v>1407.86</v>
      </c>
      <c r="G24" s="23">
        <v>0</v>
      </c>
      <c r="H24" s="23">
        <v>0</v>
      </c>
    </row>
    <row r="25" spans="1:8" ht="55.5" customHeight="1">
      <c r="A25" s="26" t="s">
        <v>73</v>
      </c>
      <c r="B25" s="26" t="s">
        <v>13</v>
      </c>
      <c r="C25" s="42"/>
      <c r="D25" s="42"/>
      <c r="E25" s="30"/>
      <c r="F25" s="28">
        <f>F26</f>
        <v>110</v>
      </c>
      <c r="G25" s="47">
        <f t="shared" ref="G25:H25" si="2">G26</f>
        <v>0</v>
      </c>
      <c r="H25" s="47">
        <f t="shared" si="2"/>
        <v>0</v>
      </c>
    </row>
    <row r="26" spans="1:8" ht="12.75">
      <c r="A26" s="11" t="s">
        <v>10</v>
      </c>
      <c r="B26" s="11" t="s">
        <v>13</v>
      </c>
      <c r="C26" s="12" t="s">
        <v>14</v>
      </c>
      <c r="D26" s="42"/>
      <c r="E26" s="30"/>
      <c r="F26" s="13">
        <f>F27</f>
        <v>110</v>
      </c>
      <c r="G26" s="22">
        <f t="shared" ref="G26:H26" si="3">G27</f>
        <v>0</v>
      </c>
      <c r="H26" s="22">
        <f t="shared" si="3"/>
        <v>0</v>
      </c>
    </row>
    <row r="27" spans="1:8" ht="25.5">
      <c r="A27" s="11" t="s">
        <v>11</v>
      </c>
      <c r="B27" s="11" t="s">
        <v>13</v>
      </c>
      <c r="C27" s="12" t="s">
        <v>14</v>
      </c>
      <c r="D27" s="12" t="s">
        <v>15</v>
      </c>
      <c r="E27" s="30"/>
      <c r="F27" s="13">
        <f>F28</f>
        <v>110</v>
      </c>
      <c r="G27" s="22">
        <f t="shared" ref="G27:H27" si="4">G28</f>
        <v>0</v>
      </c>
      <c r="H27" s="22">
        <f t="shared" si="4"/>
        <v>0</v>
      </c>
    </row>
    <row r="28" spans="1:8" ht="40.5" customHeight="1">
      <c r="A28" s="11" t="s">
        <v>12</v>
      </c>
      <c r="B28" s="11" t="s">
        <v>13</v>
      </c>
      <c r="C28" s="12" t="s">
        <v>14</v>
      </c>
      <c r="D28" s="12" t="s">
        <v>15</v>
      </c>
      <c r="E28" s="13">
        <v>240</v>
      </c>
      <c r="F28" s="13">
        <v>110</v>
      </c>
      <c r="G28" s="23">
        <v>0</v>
      </c>
      <c r="H28" s="23">
        <v>0</v>
      </c>
    </row>
    <row r="29" spans="1:8" ht="60" customHeight="1">
      <c r="A29" s="26" t="s">
        <v>17</v>
      </c>
      <c r="B29" s="26" t="s">
        <v>18</v>
      </c>
      <c r="C29" s="42"/>
      <c r="D29" s="42"/>
      <c r="E29" s="30"/>
      <c r="F29" s="47">
        <f t="shared" ref="F29:H31" si="5">F30</f>
        <v>2083</v>
      </c>
      <c r="G29" s="43">
        <f t="shared" si="5"/>
        <v>0</v>
      </c>
      <c r="H29" s="43">
        <f t="shared" si="5"/>
        <v>0</v>
      </c>
    </row>
    <row r="30" spans="1:8" ht="12.75">
      <c r="A30" s="11" t="s">
        <v>10</v>
      </c>
      <c r="B30" s="11" t="s">
        <v>18</v>
      </c>
      <c r="C30" s="12" t="s">
        <v>14</v>
      </c>
      <c r="D30" s="42"/>
      <c r="E30" s="30"/>
      <c r="F30" s="22">
        <f t="shared" si="5"/>
        <v>2083</v>
      </c>
      <c r="G30" s="23">
        <f t="shared" si="5"/>
        <v>0</v>
      </c>
      <c r="H30" s="23">
        <f t="shared" si="5"/>
        <v>0</v>
      </c>
    </row>
    <row r="31" spans="1:8" ht="25.5">
      <c r="A31" s="11" t="s">
        <v>11</v>
      </c>
      <c r="B31" s="11" t="s">
        <v>18</v>
      </c>
      <c r="C31" s="12" t="s">
        <v>14</v>
      </c>
      <c r="D31" s="12" t="s">
        <v>15</v>
      </c>
      <c r="E31" s="30"/>
      <c r="F31" s="22">
        <f t="shared" si="5"/>
        <v>2083</v>
      </c>
      <c r="G31" s="23">
        <f t="shared" si="5"/>
        <v>0</v>
      </c>
      <c r="H31" s="23">
        <f t="shared" si="5"/>
        <v>0</v>
      </c>
    </row>
    <row r="32" spans="1:8" ht="42.75" customHeight="1">
      <c r="A32" s="11" t="s">
        <v>12</v>
      </c>
      <c r="B32" s="11" t="s">
        <v>18</v>
      </c>
      <c r="C32" s="12" t="s">
        <v>14</v>
      </c>
      <c r="D32" s="12" t="s">
        <v>15</v>
      </c>
      <c r="E32" s="13">
        <v>240</v>
      </c>
      <c r="F32" s="22">
        <v>2083</v>
      </c>
      <c r="G32" s="23">
        <v>0</v>
      </c>
      <c r="H32" s="23">
        <v>0</v>
      </c>
    </row>
    <row r="33" spans="1:8" ht="39" customHeight="1">
      <c r="A33" s="44" t="s">
        <v>76</v>
      </c>
      <c r="B33" s="26" t="s">
        <v>19</v>
      </c>
      <c r="C33" s="29"/>
      <c r="D33" s="29"/>
      <c r="E33" s="30"/>
      <c r="F33" s="47">
        <f t="shared" ref="F33:H36" si="6">F34</f>
        <v>120</v>
      </c>
      <c r="G33" s="43">
        <f t="shared" si="6"/>
        <v>0</v>
      </c>
      <c r="H33" s="43">
        <f t="shared" si="6"/>
        <v>0</v>
      </c>
    </row>
    <row r="34" spans="1:8" ht="51">
      <c r="A34" s="11" t="s">
        <v>20</v>
      </c>
      <c r="B34" s="11" t="s">
        <v>21</v>
      </c>
      <c r="C34" s="29"/>
      <c r="D34" s="29"/>
      <c r="E34" s="30"/>
      <c r="F34" s="22">
        <f t="shared" si="6"/>
        <v>120</v>
      </c>
      <c r="G34" s="23">
        <f t="shared" si="6"/>
        <v>0</v>
      </c>
      <c r="H34" s="23">
        <f t="shared" si="6"/>
        <v>0</v>
      </c>
    </row>
    <row r="35" spans="1:8" ht="12.75">
      <c r="A35" s="11" t="s">
        <v>22</v>
      </c>
      <c r="B35" s="11" t="s">
        <v>21</v>
      </c>
      <c r="C35" s="12" t="s">
        <v>29</v>
      </c>
      <c r="D35" s="42"/>
      <c r="E35" s="30"/>
      <c r="F35" s="22">
        <f t="shared" si="6"/>
        <v>120</v>
      </c>
      <c r="G35" s="23">
        <f t="shared" si="6"/>
        <v>0</v>
      </c>
      <c r="H35" s="23">
        <f t="shared" si="6"/>
        <v>0</v>
      </c>
    </row>
    <row r="36" spans="1:8" ht="12.75">
      <c r="A36" s="11" t="s">
        <v>23</v>
      </c>
      <c r="B36" s="11" t="s">
        <v>21</v>
      </c>
      <c r="C36" s="12" t="s">
        <v>29</v>
      </c>
      <c r="D36" s="12" t="s">
        <v>30</v>
      </c>
      <c r="E36" s="30"/>
      <c r="F36" s="22">
        <f t="shared" si="6"/>
        <v>120</v>
      </c>
      <c r="G36" s="23">
        <f t="shared" si="6"/>
        <v>0</v>
      </c>
      <c r="H36" s="23">
        <f t="shared" si="6"/>
        <v>0</v>
      </c>
    </row>
    <row r="37" spans="1:8" ht="78.75" customHeight="1">
      <c r="A37" s="11" t="s">
        <v>64</v>
      </c>
      <c r="B37" s="11" t="s">
        <v>21</v>
      </c>
      <c r="C37" s="12" t="s">
        <v>29</v>
      </c>
      <c r="D37" s="12" t="s">
        <v>30</v>
      </c>
      <c r="E37" s="13">
        <v>810</v>
      </c>
      <c r="F37" s="22">
        <v>120</v>
      </c>
      <c r="G37" s="23">
        <v>0</v>
      </c>
      <c r="H37" s="23">
        <v>0</v>
      </c>
    </row>
    <row r="38" spans="1:8" ht="76.5">
      <c r="A38" s="26" t="s">
        <v>24</v>
      </c>
      <c r="B38" s="26" t="s">
        <v>25</v>
      </c>
      <c r="C38" s="42"/>
      <c r="D38" s="42"/>
      <c r="E38" s="30"/>
      <c r="F38" s="52">
        <f>F39+F43+F47+F51</f>
        <v>3086.6880000000001</v>
      </c>
      <c r="G38" s="43">
        <f>G39+G43+G47+G51</f>
        <v>0</v>
      </c>
      <c r="H38" s="43">
        <f>H39+H43+H47+H51</f>
        <v>0</v>
      </c>
    </row>
    <row r="39" spans="1:8" ht="30.75" customHeight="1">
      <c r="A39" s="26" t="s">
        <v>26</v>
      </c>
      <c r="B39" s="26" t="s">
        <v>27</v>
      </c>
      <c r="C39" s="42"/>
      <c r="D39" s="42"/>
      <c r="E39" s="30"/>
      <c r="F39" s="47">
        <f>F40</f>
        <v>1968.9</v>
      </c>
      <c r="G39" s="47">
        <f t="shared" ref="G39:H39" si="7">G40</f>
        <v>0</v>
      </c>
      <c r="H39" s="47">
        <f t="shared" si="7"/>
        <v>0</v>
      </c>
    </row>
    <row r="40" spans="1:8" ht="12.75">
      <c r="A40" s="11" t="s">
        <v>22</v>
      </c>
      <c r="B40" s="11" t="s">
        <v>27</v>
      </c>
      <c r="C40" s="12" t="s">
        <v>29</v>
      </c>
      <c r="D40" s="42"/>
      <c r="E40" s="30"/>
      <c r="F40" s="22">
        <f>F41</f>
        <v>1968.9</v>
      </c>
      <c r="G40" s="22">
        <f t="shared" ref="G40:H40" si="8">G41</f>
        <v>0</v>
      </c>
      <c r="H40" s="22">
        <f t="shared" si="8"/>
        <v>0</v>
      </c>
    </row>
    <row r="41" spans="1:8" ht="12.75">
      <c r="A41" s="11" t="s">
        <v>28</v>
      </c>
      <c r="B41" s="11" t="s">
        <v>27</v>
      </c>
      <c r="C41" s="12" t="s">
        <v>29</v>
      </c>
      <c r="D41" s="12" t="s">
        <v>31</v>
      </c>
      <c r="E41" s="30"/>
      <c r="F41" s="22">
        <f>F42</f>
        <v>1968.9</v>
      </c>
      <c r="G41" s="22">
        <f>G42</f>
        <v>0</v>
      </c>
      <c r="H41" s="22">
        <f>H42</f>
        <v>0</v>
      </c>
    </row>
    <row r="42" spans="1:8" ht="40.5" customHeight="1">
      <c r="A42" s="11" t="s">
        <v>12</v>
      </c>
      <c r="B42" s="11" t="s">
        <v>27</v>
      </c>
      <c r="C42" s="12" t="s">
        <v>29</v>
      </c>
      <c r="D42" s="12" t="s">
        <v>31</v>
      </c>
      <c r="E42" s="13">
        <v>240</v>
      </c>
      <c r="F42" s="22">
        <v>1968.9</v>
      </c>
      <c r="G42" s="22">
        <v>0</v>
      </c>
      <c r="H42" s="22">
        <v>0</v>
      </c>
    </row>
    <row r="43" spans="1:8" ht="12.75">
      <c r="A43" s="26" t="s">
        <v>32</v>
      </c>
      <c r="B43" s="26" t="s">
        <v>33</v>
      </c>
      <c r="C43" s="29"/>
      <c r="D43" s="29"/>
      <c r="E43" s="30"/>
      <c r="F43" s="47">
        <f>F44</f>
        <v>72.2</v>
      </c>
      <c r="G43" s="47">
        <f t="shared" ref="G43:H43" si="9">G44</f>
        <v>0</v>
      </c>
      <c r="H43" s="47">
        <f t="shared" si="9"/>
        <v>0</v>
      </c>
    </row>
    <row r="44" spans="1:8" ht="12.75">
      <c r="A44" s="11" t="s">
        <v>22</v>
      </c>
      <c r="B44" s="11" t="s">
        <v>33</v>
      </c>
      <c r="C44" s="12" t="s">
        <v>29</v>
      </c>
      <c r="D44" s="42"/>
      <c r="E44" s="30"/>
      <c r="F44" s="22">
        <f>F45</f>
        <v>72.2</v>
      </c>
      <c r="G44" s="22">
        <f t="shared" ref="G44:H44" si="10">G45</f>
        <v>0</v>
      </c>
      <c r="H44" s="22">
        <f t="shared" si="10"/>
        <v>0</v>
      </c>
    </row>
    <row r="45" spans="1:8" ht="12.75">
      <c r="A45" s="11" t="s">
        <v>28</v>
      </c>
      <c r="B45" s="11" t="s">
        <v>33</v>
      </c>
      <c r="C45" s="12" t="s">
        <v>29</v>
      </c>
      <c r="D45" s="12" t="s">
        <v>31</v>
      </c>
      <c r="E45" s="30"/>
      <c r="F45" s="22">
        <f>F46</f>
        <v>72.2</v>
      </c>
      <c r="G45" s="22">
        <f t="shared" ref="G45:H45" si="11">G46</f>
        <v>0</v>
      </c>
      <c r="H45" s="22">
        <f t="shared" si="11"/>
        <v>0</v>
      </c>
    </row>
    <row r="46" spans="1:8" ht="40.5" customHeight="1">
      <c r="A46" s="11" t="s">
        <v>12</v>
      </c>
      <c r="B46" s="11" t="s">
        <v>33</v>
      </c>
      <c r="C46" s="12" t="s">
        <v>29</v>
      </c>
      <c r="D46" s="12" t="s">
        <v>31</v>
      </c>
      <c r="E46" s="13">
        <v>240</v>
      </c>
      <c r="F46" s="22">
        <v>72.2</v>
      </c>
      <c r="G46" s="23">
        <v>0</v>
      </c>
      <c r="H46" s="23">
        <v>0</v>
      </c>
    </row>
    <row r="47" spans="1:8" ht="25.5">
      <c r="A47" s="26" t="s">
        <v>74</v>
      </c>
      <c r="B47" s="26" t="s">
        <v>46</v>
      </c>
      <c r="C47" s="42"/>
      <c r="D47" s="42"/>
      <c r="E47" s="30"/>
      <c r="F47" s="47">
        <f>F48</f>
        <v>132</v>
      </c>
      <c r="G47" s="47">
        <f t="shared" ref="G47:H47" si="12">G48</f>
        <v>0</v>
      </c>
      <c r="H47" s="47">
        <f t="shared" si="12"/>
        <v>0</v>
      </c>
    </row>
    <row r="48" spans="1:8" ht="12.75">
      <c r="A48" s="11" t="s">
        <v>22</v>
      </c>
      <c r="B48" s="11" t="s">
        <v>46</v>
      </c>
      <c r="C48" s="12" t="s">
        <v>29</v>
      </c>
      <c r="D48" s="42"/>
      <c r="E48" s="30"/>
      <c r="F48" s="22">
        <f>F49</f>
        <v>132</v>
      </c>
      <c r="G48" s="22">
        <f t="shared" ref="G48:H48" si="13">G49</f>
        <v>0</v>
      </c>
      <c r="H48" s="22">
        <f t="shared" si="13"/>
        <v>0</v>
      </c>
    </row>
    <row r="49" spans="1:8" ht="12.75">
      <c r="A49" s="11" t="s">
        <v>28</v>
      </c>
      <c r="B49" s="11" t="s">
        <v>46</v>
      </c>
      <c r="C49" s="12" t="s">
        <v>29</v>
      </c>
      <c r="D49" s="12" t="s">
        <v>31</v>
      </c>
      <c r="E49" s="30"/>
      <c r="F49" s="22">
        <f>F50</f>
        <v>132</v>
      </c>
      <c r="G49" s="22">
        <f>G50</f>
        <v>0</v>
      </c>
      <c r="H49" s="22">
        <f>H50</f>
        <v>0</v>
      </c>
    </row>
    <row r="50" spans="1:8" ht="38.25" customHeight="1">
      <c r="A50" s="11" t="s">
        <v>12</v>
      </c>
      <c r="B50" s="11" t="s">
        <v>46</v>
      </c>
      <c r="C50" s="12" t="s">
        <v>29</v>
      </c>
      <c r="D50" s="12" t="s">
        <v>31</v>
      </c>
      <c r="E50" s="13">
        <v>240</v>
      </c>
      <c r="F50" s="22">
        <v>132</v>
      </c>
      <c r="G50" s="22">
        <v>0</v>
      </c>
      <c r="H50" s="22">
        <v>0</v>
      </c>
    </row>
    <row r="51" spans="1:8" ht="25.5">
      <c r="A51" s="26" t="s">
        <v>35</v>
      </c>
      <c r="B51" s="26" t="s">
        <v>34</v>
      </c>
      <c r="C51" s="42"/>
      <c r="D51" s="42"/>
      <c r="E51" s="30"/>
      <c r="F51" s="28">
        <f>F52</f>
        <v>913.58799999999997</v>
      </c>
      <c r="G51" s="47">
        <f t="shared" ref="G51:H51" si="14">G52</f>
        <v>0</v>
      </c>
      <c r="H51" s="47">
        <f t="shared" si="14"/>
        <v>0</v>
      </c>
    </row>
    <row r="52" spans="1:8" ht="12.75">
      <c r="A52" s="11" t="s">
        <v>22</v>
      </c>
      <c r="B52" s="11" t="s">
        <v>34</v>
      </c>
      <c r="C52" s="12" t="s">
        <v>29</v>
      </c>
      <c r="D52" s="42"/>
      <c r="E52" s="30"/>
      <c r="F52" s="13">
        <f>F53</f>
        <v>913.58799999999997</v>
      </c>
      <c r="G52" s="22">
        <f t="shared" ref="G52:H52" si="15">G53</f>
        <v>0</v>
      </c>
      <c r="H52" s="22">
        <f t="shared" si="15"/>
        <v>0</v>
      </c>
    </row>
    <row r="53" spans="1:8" ht="12.75">
      <c r="A53" s="11" t="s">
        <v>28</v>
      </c>
      <c r="B53" s="11" t="s">
        <v>34</v>
      </c>
      <c r="C53" s="12" t="s">
        <v>29</v>
      </c>
      <c r="D53" s="12" t="s">
        <v>31</v>
      </c>
      <c r="E53" s="30"/>
      <c r="F53" s="13">
        <f>F54</f>
        <v>913.58799999999997</v>
      </c>
      <c r="G53" s="22">
        <f>G54</f>
        <v>0</v>
      </c>
      <c r="H53" s="22">
        <f>H54</f>
        <v>0</v>
      </c>
    </row>
    <row r="54" spans="1:8" ht="37.5" customHeight="1">
      <c r="A54" s="11" t="s">
        <v>12</v>
      </c>
      <c r="B54" s="11" t="s">
        <v>34</v>
      </c>
      <c r="C54" s="12" t="s">
        <v>29</v>
      </c>
      <c r="D54" s="12" t="s">
        <v>31</v>
      </c>
      <c r="E54" s="13">
        <v>240</v>
      </c>
      <c r="F54" s="13">
        <v>913.58799999999997</v>
      </c>
      <c r="G54" s="22">
        <v>0</v>
      </c>
      <c r="H54" s="22">
        <v>0</v>
      </c>
    </row>
    <row r="55" spans="1:8" ht="38.25">
      <c r="A55" s="26" t="s">
        <v>36</v>
      </c>
      <c r="B55" s="26" t="s">
        <v>37</v>
      </c>
      <c r="C55" s="29"/>
      <c r="D55" s="29"/>
      <c r="E55" s="30"/>
      <c r="F55" s="28">
        <f>F56</f>
        <v>61.4</v>
      </c>
      <c r="G55" s="47">
        <f t="shared" ref="G55:H55" si="16">G56</f>
        <v>0</v>
      </c>
      <c r="H55" s="47">
        <f t="shared" si="16"/>
        <v>0</v>
      </c>
    </row>
    <row r="56" spans="1:8" ht="25.5">
      <c r="A56" s="26" t="s">
        <v>38</v>
      </c>
      <c r="B56" s="26" t="s">
        <v>39</v>
      </c>
      <c r="C56" s="29"/>
      <c r="D56" s="29"/>
      <c r="E56" s="30"/>
      <c r="F56" s="28">
        <f>F57</f>
        <v>61.4</v>
      </c>
      <c r="G56" s="47">
        <f t="shared" ref="G56:H56" si="17">G57</f>
        <v>0</v>
      </c>
      <c r="H56" s="47">
        <f t="shared" si="17"/>
        <v>0</v>
      </c>
    </row>
    <row r="57" spans="1:8" ht="25.5">
      <c r="A57" s="11" t="s">
        <v>40</v>
      </c>
      <c r="B57" s="11" t="s">
        <v>39</v>
      </c>
      <c r="C57" s="12" t="s">
        <v>31</v>
      </c>
      <c r="D57" s="42"/>
      <c r="E57" s="30"/>
      <c r="F57" s="13">
        <f>F58</f>
        <v>61.4</v>
      </c>
      <c r="G57" s="22">
        <f t="shared" ref="G57:H57" si="18">G58</f>
        <v>0</v>
      </c>
      <c r="H57" s="22">
        <f t="shared" si="18"/>
        <v>0</v>
      </c>
    </row>
    <row r="58" spans="1:8" ht="25.5">
      <c r="A58" s="11" t="s">
        <v>41</v>
      </c>
      <c r="B58" s="11" t="s">
        <v>39</v>
      </c>
      <c r="C58" s="12" t="s">
        <v>31</v>
      </c>
      <c r="D58" s="12">
        <v>10</v>
      </c>
      <c r="E58" s="30"/>
      <c r="F58" s="13">
        <f>F59</f>
        <v>61.4</v>
      </c>
      <c r="G58" s="22">
        <f t="shared" ref="G58:H58" si="19">G59</f>
        <v>0</v>
      </c>
      <c r="H58" s="22">
        <f t="shared" si="19"/>
        <v>0</v>
      </c>
    </row>
    <row r="59" spans="1:8" ht="41.25" customHeight="1">
      <c r="A59" s="11" t="s">
        <v>12</v>
      </c>
      <c r="B59" s="11" t="s">
        <v>39</v>
      </c>
      <c r="C59" s="12" t="s">
        <v>31</v>
      </c>
      <c r="D59" s="12">
        <v>10</v>
      </c>
      <c r="E59" s="13">
        <v>240</v>
      </c>
      <c r="F59" s="13">
        <v>61.4</v>
      </c>
      <c r="G59" s="23">
        <v>0</v>
      </c>
      <c r="H59" s="23">
        <v>0</v>
      </c>
    </row>
    <row r="60" spans="1:8" ht="52.5" customHeight="1">
      <c r="A60" s="26" t="s">
        <v>61</v>
      </c>
      <c r="B60" s="26" t="s">
        <v>63</v>
      </c>
      <c r="C60" s="27"/>
      <c r="D60" s="27"/>
      <c r="E60" s="28"/>
      <c r="F60" s="47">
        <f>F61</f>
        <v>546</v>
      </c>
      <c r="G60" s="47">
        <f>G61</f>
        <v>0</v>
      </c>
      <c r="H60" s="47">
        <f>H61</f>
        <v>0</v>
      </c>
    </row>
    <row r="61" spans="1:8" ht="41.25" customHeight="1">
      <c r="A61" s="26" t="s">
        <v>71</v>
      </c>
      <c r="B61" s="26" t="s">
        <v>75</v>
      </c>
      <c r="C61" s="27"/>
      <c r="D61" s="27"/>
      <c r="E61" s="13"/>
      <c r="F61" s="47">
        <f>F62</f>
        <v>546</v>
      </c>
      <c r="G61" s="43">
        <v>0</v>
      </c>
      <c r="H61" s="43">
        <v>0</v>
      </c>
    </row>
    <row r="62" spans="1:8" ht="18" customHeight="1">
      <c r="A62" s="11" t="s">
        <v>68</v>
      </c>
      <c r="B62" s="11" t="s">
        <v>75</v>
      </c>
      <c r="C62" s="12" t="s">
        <v>65</v>
      </c>
      <c r="D62" s="27"/>
      <c r="E62" s="13"/>
      <c r="F62" s="22">
        <f>F63</f>
        <v>546</v>
      </c>
      <c r="G62" s="22">
        <f>G63</f>
        <v>0</v>
      </c>
      <c r="H62" s="22">
        <f>H63</f>
        <v>0</v>
      </c>
    </row>
    <row r="63" spans="1:8" ht="16.5" customHeight="1">
      <c r="A63" s="11" t="s">
        <v>67</v>
      </c>
      <c r="B63" s="11" t="s">
        <v>75</v>
      </c>
      <c r="C63" s="12" t="s">
        <v>65</v>
      </c>
      <c r="D63" s="12" t="s">
        <v>66</v>
      </c>
      <c r="E63" s="13"/>
      <c r="F63" s="22">
        <f>F64</f>
        <v>546</v>
      </c>
      <c r="G63" s="23">
        <v>0</v>
      </c>
      <c r="H63" s="23">
        <v>0</v>
      </c>
    </row>
    <row r="64" spans="1:8" ht="41.25" customHeight="1">
      <c r="A64" s="11" t="s">
        <v>12</v>
      </c>
      <c r="B64" s="11" t="s">
        <v>75</v>
      </c>
      <c r="C64" s="12" t="s">
        <v>65</v>
      </c>
      <c r="D64" s="12" t="s">
        <v>66</v>
      </c>
      <c r="E64" s="13">
        <v>240</v>
      </c>
      <c r="F64" s="22">
        <v>546</v>
      </c>
      <c r="G64" s="23">
        <v>0</v>
      </c>
      <c r="H64" s="23">
        <v>0</v>
      </c>
    </row>
    <row r="65" spans="1:8" ht="60" customHeight="1">
      <c r="A65" s="26" t="s">
        <v>77</v>
      </c>
      <c r="B65" s="26" t="s">
        <v>78</v>
      </c>
      <c r="C65" s="27"/>
      <c r="D65" s="27"/>
      <c r="E65" s="28"/>
      <c r="F65" s="52">
        <f>F66</f>
        <v>229.24</v>
      </c>
      <c r="G65" s="52">
        <f>G66</f>
        <v>0</v>
      </c>
      <c r="H65" s="52">
        <f>H66</f>
        <v>0</v>
      </c>
    </row>
    <row r="66" spans="1:8" ht="58.5" customHeight="1">
      <c r="A66" s="26" t="s">
        <v>86</v>
      </c>
      <c r="B66" s="26" t="s">
        <v>83</v>
      </c>
      <c r="C66" s="27"/>
      <c r="D66" s="27"/>
      <c r="E66" s="28"/>
      <c r="F66" s="52">
        <f t="shared" ref="F66:H68" si="20">F67</f>
        <v>229.24</v>
      </c>
      <c r="G66" s="52">
        <f t="shared" si="20"/>
        <v>0</v>
      </c>
      <c r="H66" s="52">
        <f t="shared" si="20"/>
        <v>0</v>
      </c>
    </row>
    <row r="67" spans="1:8" ht="15" customHeight="1">
      <c r="A67" s="11" t="s">
        <v>80</v>
      </c>
      <c r="B67" s="11" t="s">
        <v>83</v>
      </c>
      <c r="C67" s="12" t="s">
        <v>79</v>
      </c>
      <c r="D67" s="12"/>
      <c r="E67" s="13"/>
      <c r="F67" s="50">
        <f t="shared" si="20"/>
        <v>229.24</v>
      </c>
      <c r="G67" s="50">
        <f t="shared" si="20"/>
        <v>0</v>
      </c>
      <c r="H67" s="50">
        <f t="shared" si="20"/>
        <v>0</v>
      </c>
    </row>
    <row r="68" spans="1:8" ht="15.75" customHeight="1">
      <c r="A68" s="11" t="s">
        <v>81</v>
      </c>
      <c r="B68" s="11" t="s">
        <v>83</v>
      </c>
      <c r="C68" s="12" t="s">
        <v>79</v>
      </c>
      <c r="D68" s="12" t="s">
        <v>66</v>
      </c>
      <c r="E68" s="13"/>
      <c r="F68" s="50">
        <f t="shared" si="20"/>
        <v>229.24</v>
      </c>
      <c r="G68" s="50">
        <f t="shared" si="20"/>
        <v>0</v>
      </c>
      <c r="H68" s="50">
        <f t="shared" si="20"/>
        <v>0</v>
      </c>
    </row>
    <row r="69" spans="1:8" ht="16.5" customHeight="1">
      <c r="A69" s="11" t="s">
        <v>82</v>
      </c>
      <c r="B69" s="11" t="s">
        <v>83</v>
      </c>
      <c r="C69" s="12" t="s">
        <v>79</v>
      </c>
      <c r="D69" s="12" t="s">
        <v>66</v>
      </c>
      <c r="E69" s="13">
        <v>620</v>
      </c>
      <c r="F69" s="50">
        <v>229.24</v>
      </c>
      <c r="G69" s="51">
        <v>0</v>
      </c>
      <c r="H69" s="51">
        <v>0</v>
      </c>
    </row>
    <row r="70" spans="1:8" ht="38.25" customHeight="1">
      <c r="A70" s="26" t="s">
        <v>87</v>
      </c>
      <c r="B70" s="26" t="s">
        <v>88</v>
      </c>
      <c r="C70" s="27"/>
      <c r="D70" s="27"/>
      <c r="E70" s="28"/>
      <c r="F70" s="52">
        <f>F75+F71</f>
        <v>89.5</v>
      </c>
      <c r="G70" s="52">
        <f>G75</f>
        <v>0</v>
      </c>
      <c r="H70" s="52">
        <f>H75</f>
        <v>0</v>
      </c>
    </row>
    <row r="71" spans="1:8" ht="93" customHeight="1">
      <c r="A71" s="26" t="s">
        <v>93</v>
      </c>
      <c r="B71" s="26" t="s">
        <v>92</v>
      </c>
      <c r="C71" s="27"/>
      <c r="D71" s="27"/>
      <c r="E71" s="28"/>
      <c r="F71" s="52">
        <f>F72</f>
        <v>69.5</v>
      </c>
      <c r="G71" s="52">
        <f>G72</f>
        <v>0</v>
      </c>
      <c r="H71" s="52">
        <f>H72</f>
        <v>0</v>
      </c>
    </row>
    <row r="72" spans="1:8" ht="18" customHeight="1">
      <c r="A72" s="11" t="s">
        <v>22</v>
      </c>
      <c r="B72" s="11" t="s">
        <v>92</v>
      </c>
      <c r="C72" s="12" t="s">
        <v>29</v>
      </c>
      <c r="D72" s="42"/>
      <c r="E72" s="30"/>
      <c r="F72" s="50">
        <f>F73</f>
        <v>69.5</v>
      </c>
      <c r="G72" s="50">
        <f>G73</f>
        <v>0</v>
      </c>
      <c r="H72" s="50">
        <f>H73</f>
        <v>0</v>
      </c>
    </row>
    <row r="73" spans="1:8" ht="18" customHeight="1">
      <c r="A73" s="11" t="s">
        <v>28</v>
      </c>
      <c r="B73" s="11" t="s">
        <v>92</v>
      </c>
      <c r="C73" s="12" t="s">
        <v>29</v>
      </c>
      <c r="D73" s="12" t="s">
        <v>31</v>
      </c>
      <c r="E73" s="30"/>
      <c r="F73" s="50">
        <f>F74</f>
        <v>69.5</v>
      </c>
      <c r="G73" s="50">
        <f>G74</f>
        <v>0</v>
      </c>
      <c r="H73" s="50">
        <f>H74</f>
        <v>0</v>
      </c>
    </row>
    <row r="74" spans="1:8" ht="42.75" customHeight="1">
      <c r="A74" s="11" t="s">
        <v>12</v>
      </c>
      <c r="B74" s="11" t="s">
        <v>92</v>
      </c>
      <c r="C74" s="12" t="s">
        <v>29</v>
      </c>
      <c r="D74" s="12" t="s">
        <v>31</v>
      </c>
      <c r="E74" s="13">
        <v>240</v>
      </c>
      <c r="F74" s="50">
        <v>69.5</v>
      </c>
      <c r="G74" s="51">
        <v>0</v>
      </c>
      <c r="H74" s="51">
        <v>0</v>
      </c>
    </row>
    <row r="75" spans="1:8" ht="105" customHeight="1">
      <c r="A75" s="26" t="s">
        <v>89</v>
      </c>
      <c r="B75" s="26" t="s">
        <v>91</v>
      </c>
      <c r="C75" s="27"/>
      <c r="D75" s="27"/>
      <c r="E75" s="28"/>
      <c r="F75" s="52">
        <f t="shared" ref="F75:F76" si="21">F76</f>
        <v>20</v>
      </c>
      <c r="G75" s="52">
        <f t="shared" ref="G75:H77" si="22">G76</f>
        <v>0</v>
      </c>
      <c r="H75" s="52">
        <f t="shared" si="22"/>
        <v>0</v>
      </c>
    </row>
    <row r="76" spans="1:8" ht="16.5" customHeight="1">
      <c r="A76" s="11" t="s">
        <v>22</v>
      </c>
      <c r="B76" s="11" t="s">
        <v>91</v>
      </c>
      <c r="C76" s="12" t="s">
        <v>29</v>
      </c>
      <c r="D76" s="42"/>
      <c r="E76" s="30"/>
      <c r="F76" s="50">
        <f t="shared" si="21"/>
        <v>20</v>
      </c>
      <c r="G76" s="50">
        <f t="shared" si="22"/>
        <v>0</v>
      </c>
      <c r="H76" s="50">
        <f t="shared" si="22"/>
        <v>0</v>
      </c>
    </row>
    <row r="77" spans="1:8" ht="16.5" customHeight="1">
      <c r="A77" s="11" t="s">
        <v>28</v>
      </c>
      <c r="B77" s="11" t="s">
        <v>91</v>
      </c>
      <c r="C77" s="12" t="s">
        <v>29</v>
      </c>
      <c r="D77" s="12" t="s">
        <v>31</v>
      </c>
      <c r="E77" s="30"/>
      <c r="F77" s="50">
        <f>F78</f>
        <v>20</v>
      </c>
      <c r="G77" s="50">
        <f t="shared" si="22"/>
        <v>0</v>
      </c>
      <c r="H77" s="50">
        <f t="shared" si="22"/>
        <v>0</v>
      </c>
    </row>
    <row r="78" spans="1:8" ht="45.75" customHeight="1">
      <c r="A78" s="11" t="s">
        <v>12</v>
      </c>
      <c r="B78" s="11" t="s">
        <v>91</v>
      </c>
      <c r="C78" s="12" t="s">
        <v>29</v>
      </c>
      <c r="D78" s="12" t="s">
        <v>31</v>
      </c>
      <c r="E78" s="13">
        <v>240</v>
      </c>
      <c r="F78" s="50">
        <v>20</v>
      </c>
      <c r="G78" s="51">
        <v>0</v>
      </c>
      <c r="H78" s="51">
        <v>0</v>
      </c>
    </row>
    <row r="79" spans="1:8" ht="39" customHeight="1">
      <c r="A79" s="8"/>
      <c r="B79" s="8"/>
      <c r="C79" s="9"/>
      <c r="D79" s="9"/>
      <c r="E79" s="10"/>
      <c r="F79" s="10"/>
      <c r="G79" s="8"/>
      <c r="H79" s="8"/>
    </row>
    <row r="80" spans="1:8" ht="41.25" hidden="1" customHeight="1">
      <c r="A80" s="8"/>
      <c r="B80" s="8"/>
      <c r="C80" s="9"/>
      <c r="D80" s="9"/>
      <c r="E80" s="10"/>
      <c r="F80" s="10"/>
      <c r="G80" s="8"/>
      <c r="H80" s="8"/>
    </row>
    <row r="81" spans="1:8" ht="41.25" hidden="1" customHeight="1">
      <c r="A81" s="8"/>
      <c r="B81" s="8"/>
      <c r="C81" s="9"/>
      <c r="D81" s="9"/>
      <c r="E81" s="10"/>
      <c r="F81" s="10"/>
      <c r="G81" s="8"/>
      <c r="H81" s="8"/>
    </row>
    <row r="82" spans="1:8" ht="69.75" customHeight="1">
      <c r="A82" s="18" t="s">
        <v>47</v>
      </c>
      <c r="B82" s="18" t="s">
        <v>48</v>
      </c>
      <c r="C82" s="19"/>
      <c r="D82" s="19"/>
      <c r="E82" s="20"/>
      <c r="F82" s="21">
        <f>F83+F86+F89</f>
        <v>16</v>
      </c>
      <c r="G82" s="21">
        <f t="shared" ref="G82:H82" si="23">G83+G86+G89</f>
        <v>0</v>
      </c>
      <c r="H82" s="21">
        <f t="shared" si="23"/>
        <v>0</v>
      </c>
    </row>
    <row r="83" spans="1:8" ht="41.25" customHeight="1">
      <c r="A83" s="11" t="s">
        <v>72</v>
      </c>
      <c r="B83" s="11" t="s">
        <v>49</v>
      </c>
      <c r="C83" s="12" t="s">
        <v>14</v>
      </c>
      <c r="D83" s="12" t="s">
        <v>50</v>
      </c>
      <c r="E83" s="13"/>
      <c r="F83" s="22">
        <f>F84</f>
        <v>1</v>
      </c>
      <c r="G83" s="22">
        <f t="shared" ref="G83:H83" si="24">G84</f>
        <v>0</v>
      </c>
      <c r="H83" s="22">
        <f t="shared" si="24"/>
        <v>0</v>
      </c>
    </row>
    <row r="84" spans="1:8" ht="107.25" customHeight="1">
      <c r="A84" s="11" t="s">
        <v>52</v>
      </c>
      <c r="B84" s="11" t="s">
        <v>51</v>
      </c>
      <c r="C84" s="12" t="s">
        <v>14</v>
      </c>
      <c r="D84" s="12" t="s">
        <v>50</v>
      </c>
      <c r="E84" s="13"/>
      <c r="F84" s="22">
        <f>F85</f>
        <v>1</v>
      </c>
      <c r="G84" s="22">
        <f t="shared" ref="G84:H84" si="25">G85</f>
        <v>0</v>
      </c>
      <c r="H84" s="22">
        <f t="shared" si="25"/>
        <v>0</v>
      </c>
    </row>
    <row r="85" spans="1:8" ht="43.5" customHeight="1">
      <c r="A85" s="11" t="s">
        <v>12</v>
      </c>
      <c r="B85" s="45" t="s">
        <v>51</v>
      </c>
      <c r="C85" s="12" t="s">
        <v>14</v>
      </c>
      <c r="D85" s="12" t="s">
        <v>50</v>
      </c>
      <c r="E85" s="13">
        <v>240</v>
      </c>
      <c r="F85" s="22">
        <v>1</v>
      </c>
      <c r="G85" s="23">
        <v>0</v>
      </c>
      <c r="H85" s="23">
        <v>0</v>
      </c>
    </row>
    <row r="86" spans="1:8" ht="43.5" customHeight="1">
      <c r="A86" s="11" t="s">
        <v>53</v>
      </c>
      <c r="B86" s="11" t="s">
        <v>54</v>
      </c>
      <c r="C86" s="12" t="s">
        <v>14</v>
      </c>
      <c r="D86" s="12" t="s">
        <v>50</v>
      </c>
      <c r="E86" s="13"/>
      <c r="F86" s="22">
        <f>F87</f>
        <v>10</v>
      </c>
      <c r="G86" s="22">
        <f t="shared" ref="G86:H86" si="26">G87</f>
        <v>0</v>
      </c>
      <c r="H86" s="22">
        <f t="shared" si="26"/>
        <v>0</v>
      </c>
    </row>
    <row r="87" spans="1:8" ht="93.75" customHeight="1">
      <c r="A87" s="11" t="s">
        <v>55</v>
      </c>
      <c r="B87" s="11" t="s">
        <v>56</v>
      </c>
      <c r="C87" s="12" t="s">
        <v>14</v>
      </c>
      <c r="D87" s="12" t="s">
        <v>50</v>
      </c>
      <c r="E87" s="13"/>
      <c r="F87" s="22">
        <f>F88</f>
        <v>10</v>
      </c>
      <c r="G87" s="22">
        <f t="shared" ref="G87:H87" si="27">G88</f>
        <v>0</v>
      </c>
      <c r="H87" s="22">
        <f t="shared" si="27"/>
        <v>0</v>
      </c>
    </row>
    <row r="88" spans="1:8" ht="75.75" customHeight="1">
      <c r="A88" s="11" t="s">
        <v>64</v>
      </c>
      <c r="B88" s="45" t="s">
        <v>56</v>
      </c>
      <c r="C88" s="12" t="s">
        <v>14</v>
      </c>
      <c r="D88" s="12" t="s">
        <v>50</v>
      </c>
      <c r="E88" s="13">
        <v>810</v>
      </c>
      <c r="F88" s="22">
        <v>10</v>
      </c>
      <c r="G88" s="23">
        <v>0</v>
      </c>
      <c r="H88" s="23">
        <v>0</v>
      </c>
    </row>
    <row r="89" spans="1:8" ht="54" customHeight="1">
      <c r="A89" s="25" t="s">
        <v>57</v>
      </c>
      <c r="B89" s="11" t="s">
        <v>60</v>
      </c>
      <c r="C89" s="12" t="s">
        <v>14</v>
      </c>
      <c r="D89" s="12" t="s">
        <v>50</v>
      </c>
      <c r="E89" s="13"/>
      <c r="F89" s="22">
        <f>F90</f>
        <v>5</v>
      </c>
      <c r="G89" s="22">
        <f t="shared" ref="G89:H89" si="28">G90</f>
        <v>0</v>
      </c>
      <c r="H89" s="22">
        <f t="shared" si="28"/>
        <v>0</v>
      </c>
    </row>
    <row r="90" spans="1:8" ht="105" customHeight="1">
      <c r="A90" s="11" t="s">
        <v>58</v>
      </c>
      <c r="B90" s="11" t="s">
        <v>59</v>
      </c>
      <c r="C90" s="12" t="s">
        <v>14</v>
      </c>
      <c r="D90" s="12" t="s">
        <v>50</v>
      </c>
      <c r="E90" s="13"/>
      <c r="F90" s="22">
        <f>F91</f>
        <v>5</v>
      </c>
      <c r="G90" s="22">
        <f t="shared" ref="G90:H90" si="29">G91</f>
        <v>0</v>
      </c>
      <c r="H90" s="22">
        <f t="shared" si="29"/>
        <v>0</v>
      </c>
    </row>
    <row r="91" spans="1:8" ht="43.5" customHeight="1">
      <c r="A91" s="11" t="s">
        <v>12</v>
      </c>
      <c r="B91" s="45" t="s">
        <v>59</v>
      </c>
      <c r="C91" s="12" t="s">
        <v>14</v>
      </c>
      <c r="D91" s="12" t="s">
        <v>50</v>
      </c>
      <c r="E91" s="13">
        <v>240</v>
      </c>
      <c r="F91" s="22">
        <v>5</v>
      </c>
      <c r="G91" s="23">
        <v>0</v>
      </c>
      <c r="H91" s="23">
        <v>0</v>
      </c>
    </row>
    <row r="92" spans="1:8" s="24" customFormat="1" ht="21" customHeight="1">
      <c r="A92" s="8"/>
      <c r="B92" s="8"/>
      <c r="C92" s="9"/>
      <c r="D92" s="9"/>
      <c r="E92" s="10"/>
      <c r="F92" s="10"/>
      <c r="G92" s="8"/>
      <c r="H92" s="8"/>
    </row>
    <row r="93" spans="1:8" s="24" customFormat="1"/>
    <row r="95" spans="1:8" ht="73.5" customHeight="1">
      <c r="A95" s="14" t="s">
        <v>90</v>
      </c>
      <c r="B95" s="15" t="s">
        <v>42</v>
      </c>
      <c r="C95" s="16"/>
      <c r="D95" s="17"/>
      <c r="E95" s="17"/>
      <c r="F95" s="48">
        <f>F96</f>
        <v>45</v>
      </c>
      <c r="G95" s="48">
        <f>G96</f>
        <v>55</v>
      </c>
      <c r="H95" s="48">
        <f>H96</f>
        <v>0</v>
      </c>
    </row>
    <row r="96" spans="1:8" ht="24">
      <c r="A96" s="3" t="s">
        <v>43</v>
      </c>
      <c r="B96" s="7" t="s">
        <v>44</v>
      </c>
      <c r="C96" s="4" t="s">
        <v>29</v>
      </c>
      <c r="D96" s="5" t="s">
        <v>31</v>
      </c>
      <c r="E96" s="2"/>
      <c r="F96" s="49">
        <f>F97</f>
        <v>45</v>
      </c>
      <c r="G96" s="49">
        <f t="shared" ref="G96:H96" si="30">G97</f>
        <v>55</v>
      </c>
      <c r="H96" s="49">
        <f t="shared" si="30"/>
        <v>0</v>
      </c>
    </row>
    <row r="97" spans="1:8" ht="36">
      <c r="A97" s="3" t="s">
        <v>45</v>
      </c>
      <c r="B97" s="7" t="s">
        <v>62</v>
      </c>
      <c r="C97" s="4" t="s">
        <v>29</v>
      </c>
      <c r="D97" s="5" t="s">
        <v>31</v>
      </c>
      <c r="E97" s="2"/>
      <c r="F97" s="49">
        <f>F98</f>
        <v>45</v>
      </c>
      <c r="G97" s="49">
        <f>G98</f>
        <v>55</v>
      </c>
      <c r="H97" s="49">
        <f>H98</f>
        <v>0</v>
      </c>
    </row>
    <row r="98" spans="1:8" ht="36">
      <c r="A98" s="3" t="s">
        <v>12</v>
      </c>
      <c r="B98" s="7" t="s">
        <v>62</v>
      </c>
      <c r="C98" s="4" t="s">
        <v>29</v>
      </c>
      <c r="D98" s="5" t="s">
        <v>31</v>
      </c>
      <c r="E98" s="6">
        <v>240</v>
      </c>
      <c r="F98" s="49">
        <v>45</v>
      </c>
      <c r="G98" s="49">
        <v>55</v>
      </c>
      <c r="H98" s="49">
        <v>0</v>
      </c>
    </row>
  </sheetData>
  <mergeCells count="4">
    <mergeCell ref="H1:K8"/>
    <mergeCell ref="B1:G9"/>
    <mergeCell ref="A10:J15"/>
    <mergeCell ref="G16:H16"/>
  </mergeCells>
  <pageMargins left="0.31496062992125984" right="0.31496062992125984" top="0.55118110236220474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2020-01-13T12:53:54Z</cp:lastPrinted>
  <dcterms:created xsi:type="dcterms:W3CDTF">2017-08-17T06:26:26Z</dcterms:created>
  <dcterms:modified xsi:type="dcterms:W3CDTF">2020-06-19T11:54:47Z</dcterms:modified>
</cp:coreProperties>
</file>